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'стр.1_3'!$A$1:$DD$86</definedName>
  </definedNames>
  <calcPr fullCalcOnLoad="1"/>
</workbook>
</file>

<file path=xl/sharedStrings.xml><?xml version="1.0" encoding="utf-8"?>
<sst xmlns="http://schemas.openxmlformats.org/spreadsheetml/2006/main" count="228" uniqueCount="152">
  <si>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</si>
  <si>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</si>
  <si>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</si>
  <si>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</si>
  <si>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</si>
  <si>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</si>
  <si>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</si>
  <si>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</si>
  <si>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</si>
  <si>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</si>
  <si>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</si>
  <si>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</si>
  <si>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</si>
  <si>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</si>
  <si>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</si>
  <si>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</si>
  <si>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</si>
  <si>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</si>
  <si>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</si>
  <si>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</si>
  <si>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</si>
  <si>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</si>
  <si>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</si>
  <si>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</si>
  <si>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</si>
  <si>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</si>
  <si>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</si>
  <si>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</si>
  <si>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</si>
  <si>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</si>
  <si>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</si>
  <si>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</si>
  <si>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</si>
  <si>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</si>
  <si>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</si>
  <si>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</si>
  <si>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</si>
  <si>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</si>
  <si>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</si>
  <si>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</si>
  <si>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</si>
  <si>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</si>
  <si>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</si>
  <si>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</si>
  <si>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</si>
  <si>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</si>
  <si>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</si>
  <si>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</si>
  <si>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</si>
  <si>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</si>
  <si>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</si>
  <si>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</si>
  <si>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</si>
  <si>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</si>
  <si>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</si>
  <si>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</si>
  <si>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</si>
  <si>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</si>
  <si>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</si>
  <si>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</si>
  <si>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</si>
  <si>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</si>
  <si>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</si>
  <si>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</si>
  <si>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</si>
  <si>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</si>
  <si>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</si>
  <si>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</si>
  <si>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</si>
  <si>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</si>
  <si>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</si>
  <si>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</si>
  <si>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</si>
  <si>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</si>
  <si>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</si>
  <si>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</si>
  <si>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</si>
  <si>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</si>
  <si>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</si>
  <si>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</si>
  <si>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</si>
  <si>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</si>
  <si>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</si>
  <si>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</si>
  <si>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</si>
  <si>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</si>
  <si>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</si>
  <si>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</si>
  <si>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</si>
  <si>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</si>
  <si>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</si>
  <si>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</si>
  <si>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</si>
  <si>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</si>
  <si>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</si>
  <si>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</si>
  <si>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</si>
  <si>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</si>
  <si>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</si>
  <si>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</si>
  <si>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</si>
  <si>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</si>
  <si>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</si>
  <si>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</si>
  <si>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</si>
  <si>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</si>
  <si>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</si>
  <si>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</si>
  <si>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</si>
  <si>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</si>
  <si>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</si>
  <si>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</si>
  <si>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</si>
  <si>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</si>
  <si>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</si>
  <si>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</si>
  <si>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</si>
  <si>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</si>
  <si>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</si>
  <si>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</si>
  <si>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</si>
  <si>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</si>
  <si>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</si>
  <si>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</si>
  <si>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</si>
  <si>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</si>
  <si>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</si>
  <si>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ПАО" Надеждинский мметаллургический завод"</t>
  </si>
  <si>
    <t>2019</t>
  </si>
  <si>
    <t>2015</t>
  </si>
  <si>
    <t>в том числе прочие расходы (с расшифровкой)в т.ч цеховые расходы 7591,38 тыс.руб.</t>
  </si>
  <si>
    <t>6632004667</t>
  </si>
  <si>
    <t>660850001</t>
  </si>
  <si>
    <t>Год 2019</t>
  </si>
  <si>
    <t>2.1</t>
  </si>
  <si>
    <t>2.2</t>
  </si>
  <si>
    <t>2.3</t>
  </si>
  <si>
    <t>ВН</t>
  </si>
  <si>
    <t>СН1</t>
  </si>
  <si>
    <t>СН2</t>
  </si>
  <si>
    <t>3.1</t>
  </si>
  <si>
    <t>3.2</t>
  </si>
  <si>
    <t>3.3</t>
  </si>
  <si>
    <t>3.4</t>
  </si>
  <si>
    <t>НН</t>
  </si>
  <si>
    <t>4.1</t>
  </si>
  <si>
    <t>4.2</t>
  </si>
  <si>
    <t>4.3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</si>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</sst>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tabSelected="1" view="pageBreakPreview" zoomScaleSheetLayoutView="100" zoomScalePageLayoutView="0" workbookViewId="0" topLeftCell="A1">
      <selection activeCell="CB91" sqref="CB9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102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30</v>
      </c>
      <c r="D10" s="4"/>
      <c r="AG10" s="41" t="s">
        <v>127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31</v>
      </c>
      <c r="D11" s="4"/>
      <c r="J11" s="42" t="s">
        <v>131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32</v>
      </c>
      <c r="D12" s="4"/>
      <c r="J12" s="43" t="s">
        <v>132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33</v>
      </c>
      <c r="D13" s="4"/>
      <c r="AQ13" s="32" t="s">
        <v>129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128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8" s="6" customFormat="1" ht="13.5">
      <c r="A15" s="26" t="s">
        <v>27</v>
      </c>
      <c r="B15" s="27"/>
      <c r="C15" s="27"/>
      <c r="D15" s="27"/>
      <c r="E15" s="27"/>
      <c r="F15" s="27"/>
      <c r="G15" s="27"/>
      <c r="H15" s="27"/>
      <c r="I15" s="28"/>
      <c r="J15" s="40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12" t="s">
        <v>133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6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f>BT19+BT33</f>
        <v>47899.58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5">
        <f>CD19+CD33</f>
        <v>41840.04400000001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5">
        <f>BT20+BT22+BT25+BT27</f>
        <v>13553.53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5">
        <f>CD20+CD22+CD25+CD27</f>
        <v>25382.874000000003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</f>
        <v>3154.07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</f>
        <v>1389.68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3154.07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1389.68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5">
        <v>2288.3</v>
      </c>
      <c r="BU22" s="16"/>
      <c r="BV22" s="16"/>
      <c r="BW22" s="16"/>
      <c r="BX22" s="16"/>
      <c r="BY22" s="16"/>
      <c r="BZ22" s="16"/>
      <c r="CA22" s="16"/>
      <c r="CB22" s="16"/>
      <c r="CC22" s="17"/>
      <c r="CD22" s="12">
        <f>157.55+CD23</f>
        <v>3389.8940000000002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>
        <v>2288.3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2">
        <v>3232.344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7215.16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5">
        <v>11313.01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5">
        <v>896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2">
        <f>CD30</f>
        <v>9290.29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40.5" customHeight="1">
      <c r="A30" s="8" t="s">
        <v>108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130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/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1698.91+7591.38</f>
        <v>9290.29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109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0" customHeight="1">
      <c r="A32" s="8" t="s">
        <v>111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46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>
        <f>BT36+BT37+BT39+BT42</f>
        <v>34346.05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5">
        <f>CD36+CD37+CD39+CD42</f>
        <v>16457.170000000002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48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45" customHeight="1">
      <c r="A35" s="8" t="s">
        <v>50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8" t="s">
        <v>52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33.16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4.11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15" customHeight="1">
      <c r="A37" s="8" t="s">
        <v>54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2164.55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3595.77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45" customHeight="1">
      <c r="A38" s="8" t="s">
        <v>55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5" customHeight="1">
      <c r="A39" s="8" t="s">
        <v>56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5">
        <v>30225.56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5">
        <v>10371.89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8" t="s">
        <v>57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15" customHeight="1">
      <c r="A41" s="8" t="s">
        <v>61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116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1922.78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2485.4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72.75" customHeight="1">
      <c r="A43" s="8" t="s">
        <v>117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30" customHeight="1">
      <c r="A44" s="8" t="s">
        <v>118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60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11.75" customHeight="1">
      <c r="A45" s="8" t="s">
        <v>119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30" customHeight="1">
      <c r="A46" s="8" t="s">
        <v>120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63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f>BT22+BT26+BT24</f>
        <v>2288.3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5">
        <f>CD22+CD26+CD24</f>
        <v>3389.8940000000002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64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47">
        <v>437.6</v>
      </c>
      <c r="BU49" s="48"/>
      <c r="BV49" s="48"/>
      <c r="BW49" s="48"/>
      <c r="BX49" s="48"/>
      <c r="BY49" s="48"/>
      <c r="BZ49" s="48"/>
      <c r="CA49" s="48"/>
      <c r="CB49" s="48"/>
      <c r="CC49" s="49"/>
      <c r="CD49" s="47">
        <v>415.541</v>
      </c>
      <c r="CE49" s="48"/>
      <c r="CF49" s="48"/>
      <c r="CG49" s="48"/>
      <c r="CH49" s="48"/>
      <c r="CI49" s="48"/>
      <c r="CJ49" s="48"/>
      <c r="CK49" s="48"/>
      <c r="CL49" s="48"/>
      <c r="CM49" s="49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122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44">
        <v>215.673</v>
      </c>
      <c r="BU50" s="45"/>
      <c r="BV50" s="45"/>
      <c r="BW50" s="45"/>
      <c r="BX50" s="45"/>
      <c r="BY50" s="45"/>
      <c r="BZ50" s="45"/>
      <c r="CA50" s="45"/>
      <c r="CB50" s="45"/>
      <c r="CC50" s="46"/>
      <c r="CD50" s="44">
        <v>189.79</v>
      </c>
      <c r="CE50" s="45"/>
      <c r="CF50" s="45"/>
      <c r="CG50" s="45"/>
      <c r="CH50" s="45"/>
      <c r="CI50" s="45"/>
      <c r="CJ50" s="45"/>
      <c r="CK50" s="45"/>
      <c r="CL50" s="45"/>
      <c r="CM50" s="46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69" customHeight="1">
      <c r="A51" s="8" t="s">
        <v>46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123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5">
        <v>2.029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5">
        <v>2.176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 t="s">
        <v>38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69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32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15" customHeight="1">
      <c r="A54" s="8" t="s">
        <v>70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72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4"/>
      <c r="CD54" s="50">
        <v>453.4</v>
      </c>
      <c r="CE54" s="51"/>
      <c r="CF54" s="51"/>
      <c r="CG54" s="51"/>
      <c r="CH54" s="51"/>
      <c r="CI54" s="51"/>
      <c r="CJ54" s="51"/>
      <c r="CK54" s="51"/>
      <c r="CL54" s="51"/>
      <c r="CM54" s="52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8" t="s">
        <v>73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72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4"/>
      <c r="CD55" s="50"/>
      <c r="CE55" s="51"/>
      <c r="CF55" s="51"/>
      <c r="CG55" s="51"/>
      <c r="CH55" s="51"/>
      <c r="CI55" s="51"/>
      <c r="CJ55" s="51"/>
      <c r="CK55" s="51"/>
      <c r="CL55" s="51"/>
      <c r="CM55" s="52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134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137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72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/>
      <c r="BU56" s="13"/>
      <c r="BV56" s="13"/>
      <c r="BW56" s="13"/>
      <c r="BX56" s="13"/>
      <c r="BY56" s="13"/>
      <c r="BZ56" s="13"/>
      <c r="CA56" s="13"/>
      <c r="CB56" s="13"/>
      <c r="CC56" s="14"/>
      <c r="CD56" s="50">
        <v>204.7</v>
      </c>
      <c r="CE56" s="51"/>
      <c r="CF56" s="51"/>
      <c r="CG56" s="51"/>
      <c r="CH56" s="51"/>
      <c r="CI56" s="51"/>
      <c r="CJ56" s="51"/>
      <c r="CK56" s="51"/>
      <c r="CL56" s="51"/>
      <c r="CM56" s="52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30" customHeight="1">
      <c r="A57" s="8" t="s">
        <v>135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138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72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4"/>
      <c r="CD57" s="50">
        <v>131.1</v>
      </c>
      <c r="CE57" s="51"/>
      <c r="CF57" s="51"/>
      <c r="CG57" s="51"/>
      <c r="CH57" s="51"/>
      <c r="CI57" s="51"/>
      <c r="CJ57" s="51"/>
      <c r="CK57" s="51"/>
      <c r="CL57" s="51"/>
      <c r="CM57" s="52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136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139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72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4"/>
      <c r="CD58" s="50">
        <v>117.6</v>
      </c>
      <c r="CE58" s="51"/>
      <c r="CF58" s="51"/>
      <c r="CG58" s="51"/>
      <c r="CH58" s="51"/>
      <c r="CI58" s="51"/>
      <c r="CJ58" s="51"/>
      <c r="CK58" s="51"/>
      <c r="CL58" s="51"/>
      <c r="CM58" s="52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75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76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77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4"/>
      <c r="CD59" s="53">
        <f>14.595+12.455+281.043+4627.53</f>
        <v>4935.623</v>
      </c>
      <c r="CE59" s="54"/>
      <c r="CF59" s="54"/>
      <c r="CG59" s="54"/>
      <c r="CH59" s="54"/>
      <c r="CI59" s="54"/>
      <c r="CJ59" s="54"/>
      <c r="CK59" s="54"/>
      <c r="CL59" s="54"/>
      <c r="CM59" s="55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78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79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/>
      <c r="BU60" s="13"/>
      <c r="BV60" s="13"/>
      <c r="BW60" s="13"/>
      <c r="BX60" s="13"/>
      <c r="BY60" s="13"/>
      <c r="BZ60" s="13"/>
      <c r="CA60" s="13"/>
      <c r="CB60" s="13"/>
      <c r="CC60" s="14"/>
      <c r="CD60" s="53"/>
      <c r="CE60" s="54"/>
      <c r="CF60" s="54"/>
      <c r="CG60" s="54"/>
      <c r="CH60" s="54"/>
      <c r="CI60" s="54"/>
      <c r="CJ60" s="54"/>
      <c r="CK60" s="54"/>
      <c r="CL60" s="54"/>
      <c r="CM60" s="55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140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137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4"/>
      <c r="CD61" s="53">
        <v>14.595</v>
      </c>
      <c r="CE61" s="54"/>
      <c r="CF61" s="54"/>
      <c r="CG61" s="54"/>
      <c r="CH61" s="54"/>
      <c r="CI61" s="54"/>
      <c r="CJ61" s="54"/>
      <c r="CK61" s="54"/>
      <c r="CL61" s="54"/>
      <c r="CM61" s="55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30" customHeight="1">
      <c r="A62" s="8" t="s">
        <v>141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138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/>
      <c r="BU62" s="13"/>
      <c r="BV62" s="13"/>
      <c r="BW62" s="13"/>
      <c r="BX62" s="13"/>
      <c r="BY62" s="13"/>
      <c r="BZ62" s="13"/>
      <c r="CA62" s="13"/>
      <c r="CB62" s="13"/>
      <c r="CC62" s="14"/>
      <c r="CD62" s="53">
        <v>12.455</v>
      </c>
      <c r="CE62" s="54"/>
      <c r="CF62" s="54"/>
      <c r="CG62" s="54"/>
      <c r="CH62" s="54"/>
      <c r="CI62" s="54"/>
      <c r="CJ62" s="54"/>
      <c r="CK62" s="54"/>
      <c r="CL62" s="54"/>
      <c r="CM62" s="55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142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139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77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53">
        <v>281.043</v>
      </c>
      <c r="CE63" s="54"/>
      <c r="CF63" s="54"/>
      <c r="CG63" s="54"/>
      <c r="CH63" s="54"/>
      <c r="CI63" s="54"/>
      <c r="CJ63" s="54"/>
      <c r="CK63" s="54"/>
      <c r="CL63" s="54"/>
      <c r="CM63" s="55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30" customHeight="1">
      <c r="A64" s="8" t="s">
        <v>143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144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77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53">
        <v>4627.53</v>
      </c>
      <c r="CE64" s="54"/>
      <c r="CF64" s="54"/>
      <c r="CG64" s="54"/>
      <c r="CH64" s="54"/>
      <c r="CI64" s="54"/>
      <c r="CJ64" s="54"/>
      <c r="CK64" s="54"/>
      <c r="CL64" s="54"/>
      <c r="CM64" s="55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80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81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53">
        <f>437.4+181.348+1086.74</f>
        <v>1705.488</v>
      </c>
      <c r="CE65" s="54"/>
      <c r="CF65" s="54"/>
      <c r="CG65" s="54"/>
      <c r="CH65" s="54"/>
      <c r="CI65" s="54"/>
      <c r="CJ65" s="54"/>
      <c r="CK65" s="54"/>
      <c r="CL65" s="54"/>
      <c r="CM65" s="55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30" customHeight="1">
      <c r="A66" s="8" t="s">
        <v>82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83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77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/>
      <c r="BU66" s="13"/>
      <c r="BV66" s="13"/>
      <c r="BW66" s="13"/>
      <c r="BX66" s="13"/>
      <c r="BY66" s="13"/>
      <c r="BZ66" s="13"/>
      <c r="CA66" s="13"/>
      <c r="CB66" s="13"/>
      <c r="CC66" s="14"/>
      <c r="CD66" s="53"/>
      <c r="CE66" s="54"/>
      <c r="CF66" s="54"/>
      <c r="CG66" s="54"/>
      <c r="CH66" s="54"/>
      <c r="CI66" s="54"/>
      <c r="CJ66" s="54"/>
      <c r="CK66" s="54"/>
      <c r="CL66" s="54"/>
      <c r="CM66" s="55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30" customHeight="1">
      <c r="A67" s="8" t="s">
        <v>145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137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77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/>
      <c r="BU67" s="13"/>
      <c r="BV67" s="13"/>
      <c r="BW67" s="13"/>
      <c r="BX67" s="13"/>
      <c r="BY67" s="13"/>
      <c r="BZ67" s="13"/>
      <c r="CA67" s="13"/>
      <c r="CB67" s="13"/>
      <c r="CC67" s="14"/>
      <c r="CD67" s="53">
        <v>437.4</v>
      </c>
      <c r="CE67" s="54"/>
      <c r="CF67" s="54"/>
      <c r="CG67" s="54"/>
      <c r="CH67" s="54"/>
      <c r="CI67" s="54"/>
      <c r="CJ67" s="54"/>
      <c r="CK67" s="54"/>
      <c r="CL67" s="54"/>
      <c r="CM67" s="55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8" t="s">
        <v>146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138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77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4"/>
      <c r="CD68" s="53">
        <v>181.348</v>
      </c>
      <c r="CE68" s="54"/>
      <c r="CF68" s="54"/>
      <c r="CG68" s="54"/>
      <c r="CH68" s="54"/>
      <c r="CI68" s="54"/>
      <c r="CJ68" s="54"/>
      <c r="CK68" s="54"/>
      <c r="CL68" s="54"/>
      <c r="CM68" s="55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8" t="s">
        <v>147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139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77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/>
      <c r="BU69" s="13"/>
      <c r="BV69" s="13"/>
      <c r="BW69" s="13"/>
      <c r="BX69" s="13"/>
      <c r="BY69" s="13"/>
      <c r="BZ69" s="13"/>
      <c r="CA69" s="13"/>
      <c r="CB69" s="13"/>
      <c r="CC69" s="14"/>
      <c r="CD69" s="53">
        <v>1086.74</v>
      </c>
      <c r="CE69" s="54"/>
      <c r="CF69" s="54"/>
      <c r="CG69" s="54"/>
      <c r="CH69" s="54"/>
      <c r="CI69" s="54"/>
      <c r="CJ69" s="54"/>
      <c r="CK69" s="54"/>
      <c r="CL69" s="54"/>
      <c r="CM69" s="55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15" customHeight="1">
      <c r="A70" s="56" t="s">
        <v>84</v>
      </c>
      <c r="B70" s="57"/>
      <c r="C70" s="57"/>
      <c r="D70" s="57"/>
      <c r="E70" s="57"/>
      <c r="F70" s="57"/>
      <c r="G70" s="57"/>
      <c r="H70" s="57"/>
      <c r="I70" s="58"/>
      <c r="J70" s="59"/>
      <c r="K70" s="60" t="s">
        <v>85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1"/>
      <c r="BI70" s="50" t="s">
        <v>86</v>
      </c>
      <c r="BJ70" s="51"/>
      <c r="BK70" s="51"/>
      <c r="BL70" s="51"/>
      <c r="BM70" s="51"/>
      <c r="BN70" s="51"/>
      <c r="BO70" s="51"/>
      <c r="BP70" s="51"/>
      <c r="BQ70" s="51"/>
      <c r="BR70" s="51"/>
      <c r="BS70" s="52"/>
      <c r="BT70" s="50"/>
      <c r="BU70" s="51"/>
      <c r="BV70" s="51"/>
      <c r="BW70" s="51"/>
      <c r="BX70" s="51"/>
      <c r="BY70" s="51"/>
      <c r="BZ70" s="51"/>
      <c r="CA70" s="51"/>
      <c r="CB70" s="51"/>
      <c r="CC70" s="52"/>
      <c r="CD70" s="53">
        <f>7.1+2.65+90.219+1713.9</f>
        <v>1813.8690000000001</v>
      </c>
      <c r="CE70" s="54"/>
      <c r="CF70" s="54"/>
      <c r="CG70" s="54"/>
      <c r="CH70" s="54"/>
      <c r="CI70" s="54"/>
      <c r="CJ70" s="54"/>
      <c r="CK70" s="54"/>
      <c r="CL70" s="54"/>
      <c r="CM70" s="55"/>
      <c r="CN70" s="62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4"/>
    </row>
    <row r="71" spans="1:108" s="6" customFormat="1" ht="30" customHeight="1">
      <c r="A71" s="56" t="s">
        <v>87</v>
      </c>
      <c r="B71" s="57"/>
      <c r="C71" s="57"/>
      <c r="D71" s="57"/>
      <c r="E71" s="57"/>
      <c r="F71" s="57"/>
      <c r="G71" s="57"/>
      <c r="H71" s="57"/>
      <c r="I71" s="58"/>
      <c r="J71" s="59"/>
      <c r="K71" s="60" t="s">
        <v>88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1"/>
      <c r="BI71" s="50" t="s">
        <v>86</v>
      </c>
      <c r="BJ71" s="51"/>
      <c r="BK71" s="51"/>
      <c r="BL71" s="51"/>
      <c r="BM71" s="51"/>
      <c r="BN71" s="51"/>
      <c r="BO71" s="51"/>
      <c r="BP71" s="51"/>
      <c r="BQ71" s="51"/>
      <c r="BR71" s="51"/>
      <c r="BS71" s="52"/>
      <c r="BT71" s="50"/>
      <c r="BU71" s="51"/>
      <c r="BV71" s="51"/>
      <c r="BW71" s="51"/>
      <c r="BX71" s="51"/>
      <c r="BY71" s="51"/>
      <c r="BZ71" s="51"/>
      <c r="CA71" s="51"/>
      <c r="CB71" s="51"/>
      <c r="CC71" s="52"/>
      <c r="CD71" s="53"/>
      <c r="CE71" s="54"/>
      <c r="CF71" s="54"/>
      <c r="CG71" s="54"/>
      <c r="CH71" s="54"/>
      <c r="CI71" s="54"/>
      <c r="CJ71" s="54"/>
      <c r="CK71" s="54"/>
      <c r="CL71" s="54"/>
      <c r="CM71" s="55"/>
      <c r="CN71" s="62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4"/>
    </row>
    <row r="72" spans="1:108" s="6" customFormat="1" ht="30" customHeight="1">
      <c r="A72" s="56" t="s">
        <v>148</v>
      </c>
      <c r="B72" s="57"/>
      <c r="C72" s="57"/>
      <c r="D72" s="57"/>
      <c r="E72" s="57"/>
      <c r="F72" s="57"/>
      <c r="G72" s="57"/>
      <c r="H72" s="57"/>
      <c r="I72" s="58"/>
      <c r="J72" s="59"/>
      <c r="K72" s="60" t="s">
        <v>88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1"/>
      <c r="BI72" s="50" t="s">
        <v>86</v>
      </c>
      <c r="BJ72" s="51"/>
      <c r="BK72" s="51"/>
      <c r="BL72" s="51"/>
      <c r="BM72" s="51"/>
      <c r="BN72" s="51"/>
      <c r="BO72" s="51"/>
      <c r="BP72" s="51"/>
      <c r="BQ72" s="51"/>
      <c r="BR72" s="51"/>
      <c r="BS72" s="52"/>
      <c r="BT72" s="50"/>
      <c r="BU72" s="51"/>
      <c r="BV72" s="51"/>
      <c r="BW72" s="51"/>
      <c r="BX72" s="51"/>
      <c r="BY72" s="51"/>
      <c r="BZ72" s="51"/>
      <c r="CA72" s="51"/>
      <c r="CB72" s="51"/>
      <c r="CC72" s="52"/>
      <c r="CD72" s="53">
        <v>7.1</v>
      </c>
      <c r="CE72" s="54"/>
      <c r="CF72" s="54"/>
      <c r="CG72" s="54"/>
      <c r="CH72" s="54"/>
      <c r="CI72" s="54"/>
      <c r="CJ72" s="54"/>
      <c r="CK72" s="54"/>
      <c r="CL72" s="54"/>
      <c r="CM72" s="55"/>
      <c r="CN72" s="62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6" customFormat="1" ht="30" customHeight="1">
      <c r="A73" s="56" t="s">
        <v>149</v>
      </c>
      <c r="B73" s="57"/>
      <c r="C73" s="57"/>
      <c r="D73" s="57"/>
      <c r="E73" s="57"/>
      <c r="F73" s="57"/>
      <c r="G73" s="57"/>
      <c r="H73" s="57"/>
      <c r="I73" s="58"/>
      <c r="J73" s="59"/>
      <c r="K73" s="60" t="s">
        <v>88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1"/>
      <c r="BI73" s="50" t="s">
        <v>86</v>
      </c>
      <c r="BJ73" s="51"/>
      <c r="BK73" s="51"/>
      <c r="BL73" s="51"/>
      <c r="BM73" s="51"/>
      <c r="BN73" s="51"/>
      <c r="BO73" s="51"/>
      <c r="BP73" s="51"/>
      <c r="BQ73" s="51"/>
      <c r="BR73" s="51"/>
      <c r="BS73" s="52"/>
      <c r="BT73" s="50"/>
      <c r="BU73" s="51"/>
      <c r="BV73" s="51"/>
      <c r="BW73" s="51"/>
      <c r="BX73" s="51"/>
      <c r="BY73" s="51"/>
      <c r="BZ73" s="51"/>
      <c r="CA73" s="51"/>
      <c r="CB73" s="51"/>
      <c r="CC73" s="52"/>
      <c r="CD73" s="53">
        <v>2.65</v>
      </c>
      <c r="CE73" s="54"/>
      <c r="CF73" s="54"/>
      <c r="CG73" s="54"/>
      <c r="CH73" s="54"/>
      <c r="CI73" s="54"/>
      <c r="CJ73" s="54"/>
      <c r="CK73" s="54"/>
      <c r="CL73" s="54"/>
      <c r="CM73" s="55"/>
      <c r="CN73" s="62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4"/>
    </row>
    <row r="74" spans="1:108" s="6" customFormat="1" ht="30" customHeight="1">
      <c r="A74" s="56" t="s">
        <v>150</v>
      </c>
      <c r="B74" s="57"/>
      <c r="C74" s="57"/>
      <c r="D74" s="57"/>
      <c r="E74" s="57"/>
      <c r="F74" s="57"/>
      <c r="G74" s="57"/>
      <c r="H74" s="57"/>
      <c r="I74" s="58"/>
      <c r="J74" s="59"/>
      <c r="K74" s="60" t="s">
        <v>88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1"/>
      <c r="BI74" s="50" t="s">
        <v>86</v>
      </c>
      <c r="BJ74" s="51"/>
      <c r="BK74" s="51"/>
      <c r="BL74" s="51"/>
      <c r="BM74" s="51"/>
      <c r="BN74" s="51"/>
      <c r="BO74" s="51"/>
      <c r="BP74" s="51"/>
      <c r="BQ74" s="51"/>
      <c r="BR74" s="51"/>
      <c r="BS74" s="52"/>
      <c r="BT74" s="50"/>
      <c r="BU74" s="51"/>
      <c r="BV74" s="51"/>
      <c r="BW74" s="51"/>
      <c r="BX74" s="51"/>
      <c r="BY74" s="51"/>
      <c r="BZ74" s="51"/>
      <c r="CA74" s="51"/>
      <c r="CB74" s="51"/>
      <c r="CC74" s="52"/>
      <c r="CD74" s="53">
        <v>90.219</v>
      </c>
      <c r="CE74" s="54"/>
      <c r="CF74" s="54"/>
      <c r="CG74" s="54"/>
      <c r="CH74" s="54"/>
      <c r="CI74" s="54"/>
      <c r="CJ74" s="54"/>
      <c r="CK74" s="54"/>
      <c r="CL74" s="54"/>
      <c r="CM74" s="55"/>
      <c r="CN74" s="62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4"/>
    </row>
    <row r="75" spans="1:108" s="6" customFormat="1" ht="30" customHeight="1">
      <c r="A75" s="56" t="s">
        <v>151</v>
      </c>
      <c r="B75" s="57"/>
      <c r="C75" s="57"/>
      <c r="D75" s="57"/>
      <c r="E75" s="57"/>
      <c r="F75" s="57"/>
      <c r="G75" s="57"/>
      <c r="H75" s="57"/>
      <c r="I75" s="58"/>
      <c r="J75" s="59"/>
      <c r="K75" s="60" t="s">
        <v>88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1"/>
      <c r="BI75" s="50" t="s">
        <v>86</v>
      </c>
      <c r="BJ75" s="51"/>
      <c r="BK75" s="51"/>
      <c r="BL75" s="51"/>
      <c r="BM75" s="51"/>
      <c r="BN75" s="51"/>
      <c r="BO75" s="51"/>
      <c r="BP75" s="51"/>
      <c r="BQ75" s="51"/>
      <c r="BR75" s="51"/>
      <c r="BS75" s="52"/>
      <c r="BT75" s="50"/>
      <c r="BU75" s="51"/>
      <c r="BV75" s="51"/>
      <c r="BW75" s="51"/>
      <c r="BX75" s="51"/>
      <c r="BY75" s="51"/>
      <c r="BZ75" s="51"/>
      <c r="CA75" s="51"/>
      <c r="CB75" s="51"/>
      <c r="CC75" s="52"/>
      <c r="CD75" s="53">
        <v>1713.9</v>
      </c>
      <c r="CE75" s="54"/>
      <c r="CF75" s="54"/>
      <c r="CG75" s="54"/>
      <c r="CH75" s="54"/>
      <c r="CI75" s="54"/>
      <c r="CJ75" s="54"/>
      <c r="CK75" s="54"/>
      <c r="CL75" s="54"/>
      <c r="CM75" s="55"/>
      <c r="CN75" s="62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</row>
    <row r="76" spans="1:108" s="6" customFormat="1" ht="15" customHeight="1">
      <c r="A76" s="8" t="s">
        <v>89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90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66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/>
      <c r="BU76" s="13"/>
      <c r="BV76" s="13"/>
      <c r="BW76" s="13"/>
      <c r="BX76" s="13"/>
      <c r="BY76" s="13"/>
      <c r="BZ76" s="13"/>
      <c r="CA76" s="13"/>
      <c r="CB76" s="13"/>
      <c r="CC76" s="14"/>
      <c r="CD76" s="65">
        <v>0.986</v>
      </c>
      <c r="CE76" s="66"/>
      <c r="CF76" s="66"/>
      <c r="CG76" s="66"/>
      <c r="CH76" s="66"/>
      <c r="CI76" s="66"/>
      <c r="CJ76" s="66"/>
      <c r="CK76" s="66"/>
      <c r="CL76" s="66"/>
      <c r="CM76" s="67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20"/>
    </row>
    <row r="77" spans="1:108" s="6" customFormat="1" ht="30" customHeight="1">
      <c r="A77" s="8" t="s">
        <v>91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92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5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/>
      <c r="BU77" s="13"/>
      <c r="BV77" s="13"/>
      <c r="BW77" s="13"/>
      <c r="BX77" s="13"/>
      <c r="BY77" s="13"/>
      <c r="BZ77" s="13"/>
      <c r="CA77" s="13"/>
      <c r="CB77" s="13"/>
      <c r="CC77" s="14"/>
      <c r="CD77" s="50"/>
      <c r="CE77" s="51"/>
      <c r="CF77" s="51"/>
      <c r="CG77" s="51"/>
      <c r="CH77" s="51"/>
      <c r="CI77" s="51"/>
      <c r="CJ77" s="51"/>
      <c r="CK77" s="51"/>
      <c r="CL77" s="51"/>
      <c r="CM77" s="52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20"/>
    </row>
    <row r="78" spans="1:108" s="6" customFormat="1" ht="30" customHeight="1">
      <c r="A78" s="8" t="s">
        <v>93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94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5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/>
      <c r="BU78" s="13"/>
      <c r="BV78" s="13"/>
      <c r="BW78" s="13"/>
      <c r="BX78" s="13"/>
      <c r="BY78" s="13"/>
      <c r="BZ78" s="13"/>
      <c r="CA78" s="13"/>
      <c r="CB78" s="13"/>
      <c r="CC78" s="14"/>
      <c r="CD78" s="50"/>
      <c r="CE78" s="51"/>
      <c r="CF78" s="51"/>
      <c r="CG78" s="51"/>
      <c r="CH78" s="51"/>
      <c r="CI78" s="51"/>
      <c r="CJ78" s="51"/>
      <c r="CK78" s="51"/>
      <c r="CL78" s="51"/>
      <c r="CM78" s="52"/>
      <c r="CN78" s="18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20"/>
    </row>
    <row r="79" spans="1:108" s="6" customFormat="1" ht="45" customHeight="1">
      <c r="A79" s="8" t="s">
        <v>95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96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66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/>
      <c r="BU79" s="13"/>
      <c r="BV79" s="13"/>
      <c r="BW79" s="13"/>
      <c r="BX79" s="13"/>
      <c r="BY79" s="13"/>
      <c r="BZ79" s="13"/>
      <c r="CA79" s="13"/>
      <c r="CB79" s="13"/>
      <c r="CC79" s="14"/>
      <c r="CD79" s="12" t="s">
        <v>38</v>
      </c>
      <c r="CE79" s="13"/>
      <c r="CF79" s="13"/>
      <c r="CG79" s="13"/>
      <c r="CH79" s="13"/>
      <c r="CI79" s="13"/>
      <c r="CJ79" s="13"/>
      <c r="CK79" s="13"/>
      <c r="CL79" s="13"/>
      <c r="CM79" s="14"/>
      <c r="CN79" s="23" t="s">
        <v>38</v>
      </c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5"/>
    </row>
    <row r="81" s="1" customFormat="1" ht="12.75">
      <c r="G81" s="1" t="s">
        <v>18</v>
      </c>
    </row>
    <row r="82" spans="1:108" s="1" customFormat="1" ht="68.25" customHeight="1">
      <c r="A82" s="21" t="s">
        <v>97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</row>
    <row r="83" spans="1:108" s="1" customFormat="1" ht="25.5" customHeight="1">
      <c r="A83" s="21" t="s">
        <v>98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</row>
    <row r="84" spans="1:108" s="1" customFormat="1" ht="25.5" customHeight="1">
      <c r="A84" s="21" t="s">
        <v>124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</row>
    <row r="85" spans="1:108" s="1" customFormat="1" ht="25.5" customHeight="1">
      <c r="A85" s="21" t="s">
        <v>99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</row>
    <row r="86" spans="1:108" s="1" customFormat="1" ht="25.5" customHeight="1">
      <c r="A86" s="21" t="s">
        <v>100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</row>
    <row r="87" ht="3" customHeight="1"/>
  </sheetData>
  <sheetProtection/>
  <mergeCells count="400"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69:I69"/>
    <mergeCell ref="K69:BG69"/>
    <mergeCell ref="BI69:BS69"/>
    <mergeCell ref="BT69:CC69"/>
    <mergeCell ref="CD69:CM69"/>
    <mergeCell ref="CN69:DD69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BT56:CC56"/>
    <mergeCell ref="CN56:DD56"/>
    <mergeCell ref="BT57:CC57"/>
    <mergeCell ref="CN57:DD57"/>
    <mergeCell ref="BT58:CC58"/>
    <mergeCell ref="CN58:DD58"/>
    <mergeCell ref="A58:I58"/>
    <mergeCell ref="K56:BG56"/>
    <mergeCell ref="K57:BG57"/>
    <mergeCell ref="K58:BG58"/>
    <mergeCell ref="BI56:BS56"/>
    <mergeCell ref="BI57:BS57"/>
    <mergeCell ref="BI58:BS5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9:CM59"/>
    <mergeCell ref="CN59:DD59"/>
    <mergeCell ref="CD56:CM56"/>
    <mergeCell ref="CD57:CM57"/>
    <mergeCell ref="CD58:CM58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6:I56"/>
    <mergeCell ref="A57:I57"/>
    <mergeCell ref="A60:I60"/>
    <mergeCell ref="K60:BG60"/>
    <mergeCell ref="BI60:BS60"/>
    <mergeCell ref="BT60:CC60"/>
    <mergeCell ref="CD66:CM66"/>
    <mergeCell ref="CN66:DD66"/>
    <mergeCell ref="A65:I65"/>
    <mergeCell ref="K65:BG65"/>
    <mergeCell ref="BI65:BS65"/>
    <mergeCell ref="BT65:CC65"/>
    <mergeCell ref="CD60:CM60"/>
    <mergeCell ref="CN60:DD60"/>
    <mergeCell ref="CD65:CM65"/>
    <mergeCell ref="CN65:DD65"/>
    <mergeCell ref="CD70:CM70"/>
    <mergeCell ref="CN70:DD70"/>
    <mergeCell ref="A66:I66"/>
    <mergeCell ref="K66:BG66"/>
    <mergeCell ref="A70:I70"/>
    <mergeCell ref="K70:BG70"/>
    <mergeCell ref="BI70:BS70"/>
    <mergeCell ref="BT70:CC70"/>
    <mergeCell ref="BI66:BS66"/>
    <mergeCell ref="BT66:CC66"/>
    <mergeCell ref="A67:I67"/>
    <mergeCell ref="K67:BG67"/>
    <mergeCell ref="A71:I71"/>
    <mergeCell ref="K71:BG71"/>
    <mergeCell ref="BI71:BS71"/>
    <mergeCell ref="BT71:CC71"/>
    <mergeCell ref="CD77:CM77"/>
    <mergeCell ref="CN77:DD77"/>
    <mergeCell ref="A76:I76"/>
    <mergeCell ref="K76:BG76"/>
    <mergeCell ref="BI76:BS76"/>
    <mergeCell ref="BT76:CC76"/>
    <mergeCell ref="CD71:CM71"/>
    <mergeCell ref="CN71:DD71"/>
    <mergeCell ref="CD76:CM76"/>
    <mergeCell ref="CN76:DD76"/>
    <mergeCell ref="CD78:CM78"/>
    <mergeCell ref="CN78:DD78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A86:DD86"/>
    <mergeCell ref="K27:BG27"/>
    <mergeCell ref="A28:I28"/>
    <mergeCell ref="K28:BG28"/>
    <mergeCell ref="BI28:BS28"/>
    <mergeCell ref="BT28:CC28"/>
    <mergeCell ref="CD28:CM28"/>
    <mergeCell ref="CN28:DD28"/>
    <mergeCell ref="CD79:CM79"/>
    <mergeCell ref="CN79:DD79"/>
    <mergeCell ref="CD32:CM32"/>
    <mergeCell ref="CN32:DD32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07" man="1"/>
    <brk id="8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2015-01-19T12:47:27Z</cp:lastPrinted>
  <dcterms:created xsi:type="dcterms:W3CDTF">2010-05-19T10:50:44Z</dcterms:created>
  <dcterms:modified xsi:type="dcterms:W3CDTF">2020-03-28T06:57:01Z</dcterms:modified>
  <cp:category/>
  <cp:version/>
  <cp:contentType/>
  <cp:contentStatus/>
</cp:coreProperties>
</file>